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2060\Desktop\zavlažování\"/>
    </mc:Choice>
  </mc:AlternateContent>
  <xr:revisionPtr revIDLastSave="0" documentId="13_ncr:1_{3656E90D-269D-4C19-A6A3-F824BC7B326F}" xr6:coauthVersionLast="47" xr6:coauthVersionMax="47" xr10:uidLastSave="{00000000-0000-0000-0000-000000000000}"/>
  <bookViews>
    <workbookView xWindow="-108" yWindow="-108" windowWidth="23256" windowHeight="13176" xr2:uid="{45360B64-2BA6-4D96-9C60-F919902AD90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0" i="1" l="1"/>
  <c r="E87" i="1" s="1"/>
  <c r="E63" i="1" l="1"/>
  <c r="E36" i="1"/>
  <c r="E78" i="1"/>
  <c r="E24" i="1"/>
  <c r="E88" i="1" l="1"/>
  <c r="E89" i="1" s="1"/>
</calcChain>
</file>

<file path=xl/sharedStrings.xml><?xml version="1.0" encoding="utf-8"?>
<sst xmlns="http://schemas.openxmlformats.org/spreadsheetml/2006/main" count="99" uniqueCount="97">
  <si>
    <t>Závlahový systém 16+8 pro fotbalové hřiště SK Slavia Libřice 1 postřikovač Hunter I 25 na sekci</t>
  </si>
  <si>
    <t>Závlahový systém</t>
  </si>
  <si>
    <t>množství</t>
  </si>
  <si>
    <t>kód</t>
  </si>
  <si>
    <t>Jedn. cena</t>
  </si>
  <si>
    <t>celkem</t>
  </si>
  <si>
    <t>potrubí PE-HD 40 PN 7,5</t>
  </si>
  <si>
    <t>potrubí PE-HD 40 PN 12,5</t>
  </si>
  <si>
    <t>potrubí PE-HD 50 PN 12,5</t>
  </si>
  <si>
    <t>koleno 90°DN 40</t>
  </si>
  <si>
    <t>koleno 90°DN 50</t>
  </si>
  <si>
    <t>Spojka přímá DN 40</t>
  </si>
  <si>
    <t>DG přechod 40-5/4" vnější</t>
  </si>
  <si>
    <t>T 40</t>
  </si>
  <si>
    <t>T 40-50-40 část - DG 50-6/4" ven</t>
  </si>
  <si>
    <t>T 40-50-40 část  T kus 40-6/4"-40 vnitřní</t>
  </si>
  <si>
    <t>DG přechod vnitřní 40-1"</t>
  </si>
  <si>
    <t>Koleno DN 40-1" vnitřní</t>
  </si>
  <si>
    <t>Redukce 5/4"-1"</t>
  </si>
  <si>
    <t>T kus 5/4"</t>
  </si>
  <si>
    <t>Koleno 5/4"</t>
  </si>
  <si>
    <t>Dvojnipl 5/4"</t>
  </si>
  <si>
    <t>Šachta Ventilová zátěžová JUMBO RB</t>
  </si>
  <si>
    <t>Postřikovač Hunter I-25</t>
  </si>
  <si>
    <t>Swing Joint 1"</t>
  </si>
  <si>
    <t>Elektroventil PGV 100 MM 1"</t>
  </si>
  <si>
    <t>Štěrk pod šachty</t>
  </si>
  <si>
    <t>Cena za závlahový systém</t>
  </si>
  <si>
    <t>Elektroinstalace, ovládání, jištění, spouštění</t>
  </si>
  <si>
    <t>rozvodnice modulů 24</t>
  </si>
  <si>
    <t>hlavní jistič rozvaděče 25A "C"</t>
  </si>
  <si>
    <t>jistič hlavního závlahového čerpadla</t>
  </si>
  <si>
    <t>PL6-C20/3</t>
  </si>
  <si>
    <t>Stykač instalační Elko VS425-40 24V AC/DC na závlahové čerpadlo v nádrži</t>
  </si>
  <si>
    <t>Jistič ovládací jednotky 1p</t>
  </si>
  <si>
    <t>Motorový spouštěč tepelná ochrana čerpadla</t>
  </si>
  <si>
    <t>Ovládací jednotka PRO-HC 24</t>
  </si>
  <si>
    <t>čidlo Rain Clik</t>
  </si>
  <si>
    <t>Kabel CYKY 5x1.5 pro ovládání el. Ventilů</t>
  </si>
  <si>
    <t xml:space="preserve">Vodotěsné konektory </t>
  </si>
  <si>
    <t>Cena za elektroinstalace, ovládání, jištění, spouštění</t>
  </si>
  <si>
    <t>Čerpací stanice zavlažování z aku nádrže</t>
  </si>
  <si>
    <t>Filtr diskový 2" velkoobjemovýAZUD</t>
  </si>
  <si>
    <t>elektropřípojka k závlahovému čerpadlu CYKY 5x2,5</t>
  </si>
  <si>
    <t>kabelová spojka na čerpadlo</t>
  </si>
  <si>
    <t>Ponorné čerpadlo VN 9/8 400V 3,0 kW do nádrže</t>
  </si>
  <si>
    <t>ZB00001131</t>
  </si>
  <si>
    <t xml:space="preserve">Akumulační jímka podzemní plastová, samonostná, nepojízdná 18m3 cena </t>
  </si>
  <si>
    <t>doprava akumulační nádrže - nadrozměr</t>
  </si>
  <si>
    <t>osazení nádrže - odhad, vč. spodní desky, práce JCB, obsyp. Materiál 15m3 - bez odvozu zeminy na skládku - skládkování do 150m</t>
  </si>
  <si>
    <t>tvarovky pro napojení čerpadla v nádrži</t>
  </si>
  <si>
    <t>Nipl red. 2"-5/4"</t>
  </si>
  <si>
    <t>Zpětná klapka 2" mosaz</t>
  </si>
  <si>
    <t>Dvojnipl 2"</t>
  </si>
  <si>
    <t>Redukce 2"-6/4"</t>
  </si>
  <si>
    <t>DG 63-2" vnější</t>
  </si>
  <si>
    <t>DG 50-6/4" vnější</t>
  </si>
  <si>
    <t xml:space="preserve">Šroubení 2" </t>
  </si>
  <si>
    <t>Kulový kohout 1" mosaz MF</t>
  </si>
  <si>
    <t>Dvojnipl redukovaný 6/4"-1"</t>
  </si>
  <si>
    <t>Pancéřová hadice 1" nerez</t>
  </si>
  <si>
    <t>T 1"</t>
  </si>
  <si>
    <t>Nipl 1"</t>
  </si>
  <si>
    <t>Pojišťovací ventil 1" nastavitelný</t>
  </si>
  <si>
    <t>DG 32-1" vnější</t>
  </si>
  <si>
    <t>Tlaková expanzní nádoba GW 24l</t>
  </si>
  <si>
    <t>ostatní tvarovky</t>
  </si>
  <si>
    <t>Koleno 32-1" vnitřní</t>
  </si>
  <si>
    <t>Cena za čerpací stanice zavlažování</t>
  </si>
  <si>
    <t>doplnění hasičského čerpadla</t>
  </si>
  <si>
    <t>jistič hasičského čerpadla</t>
  </si>
  <si>
    <t>Stykač instalační Elko VS425-40 24V AC/DC na hasičské čerpadlo v nádrži</t>
  </si>
  <si>
    <t>kabel pro ovládání hasičského čerpadla CYKY 2x1,5</t>
  </si>
  <si>
    <t>kabel pro blokaci běhu nasucho CYKY 2x1,5</t>
  </si>
  <si>
    <t>přívodní kabel k hasičskému čerpadlu CYKY 5x2,5</t>
  </si>
  <si>
    <t>Kuličkový plovák TAURUS s kabelem 6 m - na blokaci hasičského čerpadla prtoti běhu nasucho</t>
  </si>
  <si>
    <t>ovládací skříňka se zámkem pro spouštění hasičského čerpadla</t>
  </si>
  <si>
    <t>Motorový spouštěč tepelná ochrana hasičského čerpadla</t>
  </si>
  <si>
    <t>Hasičské čerpadlo PRO PSX22.2 400V  2,2kW 2" dodávka okolo 20m3/hod tedy káď za cca 3 min.</t>
  </si>
  <si>
    <t>ZB00061249</t>
  </si>
  <si>
    <t>potrubí 63 PN 8  PE 80 přívod hasičské vody ke skruži</t>
  </si>
  <si>
    <t>vývod koncovka "C"</t>
  </si>
  <si>
    <t>zátka "C"</t>
  </si>
  <si>
    <t>tvarovky na napojení hasičského čerpadla</t>
  </si>
  <si>
    <t>Ostatní náklady, montáž, zemní práce</t>
  </si>
  <si>
    <t>Doprava osob a materiálu</t>
  </si>
  <si>
    <t>Loupání a pokládka travního drnu - v hrací ploše</t>
  </si>
  <si>
    <t>montáž závlahového systému</t>
  </si>
  <si>
    <t>elektropráce</t>
  </si>
  <si>
    <t>zemní práce - frézou klasické frézování pro závlahu hl. 400-500mm</t>
  </si>
  <si>
    <t>zásyp a hutnění strojní</t>
  </si>
  <si>
    <t>zpracování přípravné dokumentace</t>
  </si>
  <si>
    <t>Cena ostatních nákladů a montáž</t>
  </si>
  <si>
    <t>Cena celkem bez DPH</t>
  </si>
  <si>
    <t>CENA CELKEM S DPH 21%</t>
  </si>
  <si>
    <t>Uvedené ceny jsou bez 21% DPH, které bude účtováno dnem fakturace</t>
  </si>
  <si>
    <t>V Hradci Králové dne 23.12.2023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</si>
</sst>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i/>
      <sz val="12"/>
      <color rgb="FF0070C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1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Arial CE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3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1" fontId="5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3" fontId="3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1" fontId="5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3" fontId="3" fillId="0" borderId="11" xfId="0" applyNumberFormat="1" applyFont="1" applyBorder="1" applyAlignment="1">
      <alignment vertical="center" wrapText="1"/>
    </xf>
    <xf numFmtId="1" fontId="0" fillId="0" borderId="10" xfId="0" applyNumberForma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1" fontId="5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3" fontId="3" fillId="0" borderId="14" xfId="0" applyNumberFormat="1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1" fontId="0" fillId="0" borderId="7" xfId="0" applyNumberForma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vertical="center"/>
    </xf>
    <xf numFmtId="3" fontId="3" fillId="0" borderId="11" xfId="0" applyNumberFormat="1" applyFont="1" applyBorder="1" applyAlignment="1">
      <alignment horizontal="right" vertical="center" wrapText="1"/>
    </xf>
    <xf numFmtId="1" fontId="0" fillId="0" borderId="10" xfId="0" applyNumberFormat="1" applyBorder="1" applyAlignment="1">
      <alignment horizontal="right" vertical="center"/>
    </xf>
    <xf numFmtId="164" fontId="5" fillId="0" borderId="8" xfId="0" applyNumberFormat="1" applyFont="1" applyBorder="1" applyAlignment="1">
      <alignment vertical="center"/>
    </xf>
    <xf numFmtId="1" fontId="5" fillId="0" borderId="1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1" fontId="0" fillId="0" borderId="13" xfId="0" applyNumberForma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1" fontId="5" fillId="0" borderId="21" xfId="0" applyNumberFormat="1" applyFont="1" applyBorder="1" applyAlignment="1">
      <alignment horizontal="center" vertical="center"/>
    </xf>
    <xf numFmtId="1" fontId="0" fillId="0" borderId="21" xfId="0" applyNumberFormat="1" applyBorder="1" applyAlignment="1">
      <alignment vertical="center"/>
    </xf>
    <xf numFmtId="3" fontId="3" fillId="0" borderId="22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164" fontId="5" fillId="0" borderId="21" xfId="0" applyNumberFormat="1" applyFont="1" applyBorder="1" applyAlignment="1">
      <alignment vertical="center"/>
    </xf>
    <xf numFmtId="3" fontId="3" fillId="0" borderId="21" xfId="0" applyNumberFormat="1" applyFont="1" applyBorder="1" applyAlignment="1">
      <alignment horizontal="right" vertical="center" wrapText="1"/>
    </xf>
    <xf numFmtId="49" fontId="5" fillId="0" borderId="7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vertical="center" wrapText="1"/>
    </xf>
    <xf numFmtId="0" fontId="6" fillId="2" borderId="26" xfId="0" applyFont="1" applyFill="1" applyBorder="1"/>
    <xf numFmtId="3" fontId="7" fillId="2" borderId="25" xfId="0" applyNumberFormat="1" applyFont="1" applyFill="1" applyBorder="1" applyAlignment="1">
      <alignment wrapText="1"/>
    </xf>
    <xf numFmtId="0" fontId="8" fillId="2" borderId="26" xfId="0" applyFont="1" applyFill="1" applyBorder="1"/>
    <xf numFmtId="0" fontId="10" fillId="0" borderId="0" xfId="0" applyFont="1" applyAlignment="1">
      <alignment horizontal="center" vertical="top" wrapText="1"/>
    </xf>
    <xf numFmtId="3" fontId="4" fillId="0" borderId="0" xfId="0" applyNumberFormat="1" applyFont="1"/>
    <xf numFmtId="0" fontId="10" fillId="0" borderId="0" xfId="0" applyFont="1" applyAlignment="1">
      <alignment horizontal="left" wrapText="1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left"/>
    </xf>
    <xf numFmtId="3" fontId="11" fillId="0" borderId="0" xfId="0" applyNumberFormat="1" applyFon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47F5-F66A-4628-80FF-E63C82054DBF}">
  <dimension ref="A1:E95"/>
  <sheetViews>
    <sheetView tabSelected="1" workbookViewId="0">
      <selection activeCell="H6" sqref="H6"/>
    </sheetView>
  </sheetViews>
  <sheetFormatPr defaultRowHeight="14.4" x14ac:dyDescent="0.3"/>
  <cols>
    <col min="1" max="1" width="54.5546875" customWidth="1"/>
    <col min="2" max="2" width="13.21875" customWidth="1"/>
    <col min="3" max="3" width="16.44140625" customWidth="1"/>
  </cols>
  <sheetData>
    <row r="1" spans="1:5" ht="16.8" thickBot="1" x14ac:dyDescent="0.35">
      <c r="A1" s="79" t="s">
        <v>0</v>
      </c>
      <c r="B1" s="80"/>
      <c r="C1" s="80"/>
      <c r="D1" s="80"/>
      <c r="E1" s="80"/>
    </row>
    <row r="2" spans="1:5" ht="27" thickBot="1" x14ac:dyDescent="0.35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</row>
    <row r="3" spans="1:5" x14ac:dyDescent="0.3">
      <c r="A3" s="6" t="s">
        <v>6</v>
      </c>
      <c r="B3" s="7">
        <v>540</v>
      </c>
      <c r="C3" s="8">
        <v>1292</v>
      </c>
      <c r="D3" s="8"/>
      <c r="E3" s="9"/>
    </row>
    <row r="4" spans="1:5" x14ac:dyDescent="0.3">
      <c r="A4" s="10" t="s">
        <v>7</v>
      </c>
      <c r="B4" s="11">
        <v>338</v>
      </c>
      <c r="C4" s="12">
        <v>1262</v>
      </c>
      <c r="D4" s="12"/>
      <c r="E4" s="13"/>
    </row>
    <row r="5" spans="1:5" x14ac:dyDescent="0.3">
      <c r="A5" s="10" t="s">
        <v>8</v>
      </c>
      <c r="B5" s="11">
        <v>20</v>
      </c>
      <c r="C5" s="12">
        <v>1263</v>
      </c>
      <c r="D5" s="12"/>
      <c r="E5" s="13"/>
    </row>
    <row r="6" spans="1:5" x14ac:dyDescent="0.3">
      <c r="A6" s="10" t="s">
        <v>9</v>
      </c>
      <c r="B6" s="11">
        <v>30</v>
      </c>
      <c r="C6" s="12">
        <v>4255</v>
      </c>
      <c r="D6" s="12"/>
      <c r="E6" s="13"/>
    </row>
    <row r="7" spans="1:5" x14ac:dyDescent="0.3">
      <c r="A7" s="10" t="s">
        <v>10</v>
      </c>
      <c r="B7" s="11">
        <v>3</v>
      </c>
      <c r="C7" s="12">
        <v>4256</v>
      </c>
      <c r="D7" s="12"/>
      <c r="E7" s="13"/>
    </row>
    <row r="8" spans="1:5" x14ac:dyDescent="0.3">
      <c r="A8" s="10" t="s">
        <v>11</v>
      </c>
      <c r="B8" s="11">
        <v>4</v>
      </c>
      <c r="C8" s="12">
        <v>4006</v>
      </c>
      <c r="D8" s="12"/>
      <c r="E8" s="13"/>
    </row>
    <row r="9" spans="1:5" x14ac:dyDescent="0.3">
      <c r="A9" s="10" t="s">
        <v>12</v>
      </c>
      <c r="B9" s="11">
        <v>6</v>
      </c>
      <c r="C9" s="12">
        <v>4115</v>
      </c>
      <c r="D9" s="12"/>
      <c r="E9" s="13"/>
    </row>
    <row r="10" spans="1:5" x14ac:dyDescent="0.3">
      <c r="A10" s="10" t="s">
        <v>13</v>
      </c>
      <c r="B10" s="11">
        <v>6</v>
      </c>
      <c r="C10" s="12">
        <v>4405</v>
      </c>
      <c r="D10" s="12"/>
      <c r="E10" s="13"/>
    </row>
    <row r="11" spans="1:5" x14ac:dyDescent="0.3">
      <c r="A11" s="10" t="s">
        <v>14</v>
      </c>
      <c r="B11" s="11">
        <v>1</v>
      </c>
      <c r="C11" s="12">
        <v>4114</v>
      </c>
      <c r="D11" s="12"/>
      <c r="E11" s="13"/>
    </row>
    <row r="12" spans="1:5" x14ac:dyDescent="0.3">
      <c r="A12" s="10" t="s">
        <v>15</v>
      </c>
      <c r="B12" s="11">
        <v>1</v>
      </c>
      <c r="C12" s="12">
        <v>4561</v>
      </c>
      <c r="D12" s="12"/>
      <c r="E12" s="13"/>
    </row>
    <row r="13" spans="1:5" x14ac:dyDescent="0.3">
      <c r="A13" s="10" t="s">
        <v>16</v>
      </c>
      <c r="B13" s="11">
        <v>24</v>
      </c>
      <c r="C13" s="14">
        <v>4159</v>
      </c>
      <c r="D13" s="14"/>
      <c r="E13" s="13"/>
    </row>
    <row r="14" spans="1:5" x14ac:dyDescent="0.3">
      <c r="A14" s="10" t="s">
        <v>17</v>
      </c>
      <c r="B14" s="11">
        <v>24</v>
      </c>
      <c r="C14" s="14">
        <v>4359</v>
      </c>
      <c r="D14" s="14"/>
      <c r="E14" s="13"/>
    </row>
    <row r="15" spans="1:5" x14ac:dyDescent="0.3">
      <c r="A15" s="15" t="s">
        <v>18</v>
      </c>
      <c r="B15" s="11">
        <v>26</v>
      </c>
      <c r="C15" s="14">
        <v>5391</v>
      </c>
      <c r="D15" s="14"/>
      <c r="E15" s="13"/>
    </row>
    <row r="16" spans="1:5" x14ac:dyDescent="0.3">
      <c r="A16" s="15" t="s">
        <v>19</v>
      </c>
      <c r="B16" s="11">
        <v>18</v>
      </c>
      <c r="C16" s="14">
        <v>5374</v>
      </c>
      <c r="D16" s="14"/>
      <c r="E16" s="13"/>
    </row>
    <row r="17" spans="1:5" x14ac:dyDescent="0.3">
      <c r="A17" s="15" t="s">
        <v>20</v>
      </c>
      <c r="B17" s="11">
        <v>12</v>
      </c>
      <c r="C17" s="14">
        <v>5314</v>
      </c>
      <c r="D17" s="14"/>
      <c r="E17" s="13"/>
    </row>
    <row r="18" spans="1:5" x14ac:dyDescent="0.3">
      <c r="A18" s="15" t="s">
        <v>21</v>
      </c>
      <c r="B18" s="11">
        <v>22</v>
      </c>
      <c r="C18" s="14">
        <v>5254</v>
      </c>
      <c r="D18" s="14"/>
      <c r="E18" s="13"/>
    </row>
    <row r="19" spans="1:5" x14ac:dyDescent="0.3">
      <c r="A19" s="10" t="s">
        <v>22</v>
      </c>
      <c r="B19" s="11">
        <v>6</v>
      </c>
      <c r="C19" s="14">
        <v>2018007</v>
      </c>
      <c r="D19" s="14"/>
      <c r="E19" s="13"/>
    </row>
    <row r="20" spans="1:5" x14ac:dyDescent="0.3">
      <c r="A20" s="10" t="s">
        <v>23</v>
      </c>
      <c r="B20" s="11">
        <v>24</v>
      </c>
      <c r="C20" s="14">
        <v>22510</v>
      </c>
      <c r="D20" s="14"/>
      <c r="E20" s="13"/>
    </row>
    <row r="21" spans="1:5" x14ac:dyDescent="0.3">
      <c r="A21" s="10" t="s">
        <v>24</v>
      </c>
      <c r="B21" s="11">
        <v>24</v>
      </c>
      <c r="C21" s="14">
        <v>47170</v>
      </c>
      <c r="D21" s="14"/>
      <c r="E21" s="13"/>
    </row>
    <row r="22" spans="1:5" x14ac:dyDescent="0.3">
      <c r="A22" s="10" t="s">
        <v>25</v>
      </c>
      <c r="B22" s="11">
        <v>24</v>
      </c>
      <c r="C22" s="14">
        <v>15005</v>
      </c>
      <c r="D22" s="14"/>
      <c r="E22" s="13"/>
    </row>
    <row r="23" spans="1:5" ht="15" thickBot="1" x14ac:dyDescent="0.35">
      <c r="A23" s="16" t="s">
        <v>26</v>
      </c>
      <c r="B23" s="17">
        <v>1</v>
      </c>
      <c r="C23" s="18"/>
      <c r="D23" s="18"/>
      <c r="E23" s="19"/>
    </row>
    <row r="24" spans="1:5" ht="15" thickBot="1" x14ac:dyDescent="0.35">
      <c r="A24" s="74" t="s">
        <v>27</v>
      </c>
      <c r="B24" s="75"/>
      <c r="C24" s="75"/>
      <c r="D24" s="76"/>
      <c r="E24" s="20">
        <f>SUM(E3:E23)</f>
        <v>0</v>
      </c>
    </row>
    <row r="25" spans="1:5" ht="16.2" thickBot="1" x14ac:dyDescent="0.35">
      <c r="A25" s="72" t="s">
        <v>28</v>
      </c>
      <c r="B25" s="73"/>
      <c r="C25" s="73"/>
      <c r="D25" s="73"/>
      <c r="E25" s="73"/>
    </row>
    <row r="26" spans="1:5" x14ac:dyDescent="0.3">
      <c r="A26" s="6" t="s">
        <v>29</v>
      </c>
      <c r="B26" s="21">
        <v>1</v>
      </c>
      <c r="C26" s="22"/>
      <c r="D26" s="23"/>
      <c r="E26" s="24"/>
    </row>
    <row r="27" spans="1:5" x14ac:dyDescent="0.3">
      <c r="A27" s="10" t="s">
        <v>30</v>
      </c>
      <c r="B27" s="25">
        <v>1</v>
      </c>
      <c r="C27" s="14">
        <v>5164</v>
      </c>
      <c r="D27" s="26"/>
      <c r="E27" s="27"/>
    </row>
    <row r="28" spans="1:5" ht="15" thickBot="1" x14ac:dyDescent="0.35">
      <c r="A28" s="10" t="s">
        <v>31</v>
      </c>
      <c r="B28" s="25">
        <v>1</v>
      </c>
      <c r="C28" s="28" t="s">
        <v>32</v>
      </c>
      <c r="D28" s="26"/>
      <c r="E28" s="27"/>
    </row>
    <row r="29" spans="1:5" x14ac:dyDescent="0.3">
      <c r="A29" s="10" t="s">
        <v>33</v>
      </c>
      <c r="B29" s="25">
        <v>1</v>
      </c>
      <c r="C29" s="22">
        <v>209970700033</v>
      </c>
      <c r="D29" s="26"/>
      <c r="E29" s="27"/>
    </row>
    <row r="30" spans="1:5" x14ac:dyDescent="0.3">
      <c r="A30" s="10" t="s">
        <v>34</v>
      </c>
      <c r="B30" s="25">
        <v>1</v>
      </c>
      <c r="C30" s="14">
        <v>39400</v>
      </c>
      <c r="D30" s="26"/>
      <c r="E30" s="27"/>
    </row>
    <row r="31" spans="1:5" x14ac:dyDescent="0.3">
      <c r="A31" s="10" t="s">
        <v>35</v>
      </c>
      <c r="B31" s="11">
        <v>1</v>
      </c>
      <c r="C31" s="14">
        <v>39428</v>
      </c>
      <c r="D31" s="26"/>
      <c r="E31" s="27"/>
    </row>
    <row r="32" spans="1:5" x14ac:dyDescent="0.3">
      <c r="A32" s="10" t="s">
        <v>36</v>
      </c>
      <c r="B32" s="11">
        <v>1</v>
      </c>
      <c r="C32" s="14">
        <v>43537</v>
      </c>
      <c r="D32" s="26"/>
      <c r="E32" s="27"/>
    </row>
    <row r="33" spans="1:5" x14ac:dyDescent="0.3">
      <c r="A33" s="10" t="s">
        <v>37</v>
      </c>
      <c r="B33" s="11">
        <v>1</v>
      </c>
      <c r="C33" s="14">
        <v>12130</v>
      </c>
      <c r="D33" s="26"/>
      <c r="E33" s="27"/>
    </row>
    <row r="34" spans="1:5" x14ac:dyDescent="0.3">
      <c r="A34" s="10" t="s">
        <v>38</v>
      </c>
      <c r="B34" s="11">
        <v>640</v>
      </c>
      <c r="C34" s="14">
        <v>13355</v>
      </c>
      <c r="D34" s="26"/>
      <c r="E34" s="27"/>
    </row>
    <row r="35" spans="1:5" ht="15" thickBot="1" x14ac:dyDescent="0.35">
      <c r="A35" s="10" t="s">
        <v>39</v>
      </c>
      <c r="B35" s="11">
        <v>30</v>
      </c>
      <c r="C35" s="14">
        <v>13009</v>
      </c>
      <c r="D35" s="26"/>
      <c r="E35" s="27"/>
    </row>
    <row r="36" spans="1:5" ht="15" thickBot="1" x14ac:dyDescent="0.35">
      <c r="A36" s="74" t="s">
        <v>40</v>
      </c>
      <c r="B36" s="75"/>
      <c r="C36" s="75"/>
      <c r="D36" s="76"/>
      <c r="E36" s="20">
        <f>SUM(E26:E35)</f>
        <v>0</v>
      </c>
    </row>
    <row r="37" spans="1:5" ht="16.2" thickBot="1" x14ac:dyDescent="0.35">
      <c r="A37" s="72" t="s">
        <v>41</v>
      </c>
      <c r="B37" s="73"/>
      <c r="C37" s="73"/>
      <c r="D37" s="73"/>
      <c r="E37" s="73"/>
    </row>
    <row r="38" spans="1:5" x14ac:dyDescent="0.3">
      <c r="A38" s="6" t="s">
        <v>42</v>
      </c>
      <c r="B38" s="7">
        <v>1</v>
      </c>
      <c r="C38" s="22">
        <v>6530</v>
      </c>
      <c r="D38" s="22"/>
      <c r="E38" s="29"/>
    </row>
    <row r="39" spans="1:5" x14ac:dyDescent="0.3">
      <c r="A39" s="10" t="s">
        <v>43</v>
      </c>
      <c r="B39" s="11">
        <v>44</v>
      </c>
      <c r="C39" s="14">
        <v>13405</v>
      </c>
      <c r="D39" s="14"/>
      <c r="E39" s="27"/>
    </row>
    <row r="40" spans="1:5" ht="15.6" customHeight="1" x14ac:dyDescent="0.3">
      <c r="A40" s="15" t="s">
        <v>44</v>
      </c>
      <c r="B40" s="30">
        <v>1</v>
      </c>
      <c r="C40" s="14"/>
      <c r="D40" s="14"/>
      <c r="E40" s="31"/>
    </row>
    <row r="41" spans="1:5" x14ac:dyDescent="0.3">
      <c r="A41" s="10" t="s">
        <v>45</v>
      </c>
      <c r="B41" s="32">
        <v>1</v>
      </c>
      <c r="C41" s="28" t="s">
        <v>46</v>
      </c>
      <c r="D41" s="28"/>
      <c r="E41" s="31"/>
    </row>
    <row r="42" spans="1:5" ht="28.2" customHeight="1" x14ac:dyDescent="0.3">
      <c r="A42" s="15" t="s">
        <v>47</v>
      </c>
      <c r="B42" s="32">
        <v>1</v>
      </c>
      <c r="C42" s="14">
        <v>87118</v>
      </c>
      <c r="D42" s="14"/>
      <c r="E42" s="31"/>
    </row>
    <row r="43" spans="1:5" ht="13.2" customHeight="1" x14ac:dyDescent="0.3">
      <c r="A43" s="10" t="s">
        <v>48</v>
      </c>
      <c r="B43" s="32">
        <v>1</v>
      </c>
      <c r="C43" s="14"/>
      <c r="D43" s="26"/>
      <c r="E43" s="31"/>
    </row>
    <row r="44" spans="1:5" ht="28.2" customHeight="1" x14ac:dyDescent="0.3">
      <c r="A44" s="15" t="s">
        <v>49</v>
      </c>
      <c r="B44" s="32">
        <v>1</v>
      </c>
      <c r="C44" s="14"/>
      <c r="D44" s="26"/>
      <c r="E44" s="31"/>
    </row>
    <row r="45" spans="1:5" x14ac:dyDescent="0.3">
      <c r="A45" s="10" t="s">
        <v>50</v>
      </c>
      <c r="B45" s="32">
        <v>1</v>
      </c>
      <c r="C45" s="14"/>
      <c r="D45" s="26"/>
      <c r="E45" s="31"/>
    </row>
    <row r="46" spans="1:5" x14ac:dyDescent="0.3">
      <c r="A46" s="10" t="s">
        <v>51</v>
      </c>
      <c r="B46" s="11">
        <v>1</v>
      </c>
      <c r="C46" s="14">
        <v>5427</v>
      </c>
      <c r="D46" s="26"/>
      <c r="E46" s="33"/>
    </row>
    <row r="47" spans="1:5" x14ac:dyDescent="0.3">
      <c r="A47" s="10" t="s">
        <v>52</v>
      </c>
      <c r="B47" s="11">
        <v>1</v>
      </c>
      <c r="C47" s="14">
        <v>8335</v>
      </c>
      <c r="D47" s="26"/>
      <c r="E47" s="33"/>
    </row>
    <row r="48" spans="1:5" x14ac:dyDescent="0.3">
      <c r="A48" s="10" t="s">
        <v>53</v>
      </c>
      <c r="B48" s="11">
        <v>2</v>
      </c>
      <c r="C48" s="14">
        <v>5256</v>
      </c>
      <c r="D48" s="26"/>
      <c r="E48" s="33"/>
    </row>
    <row r="49" spans="1:5" ht="15" customHeight="1" x14ac:dyDescent="0.3">
      <c r="A49" s="15" t="s">
        <v>54</v>
      </c>
      <c r="B49" s="34">
        <v>1</v>
      </c>
      <c r="C49" s="14">
        <v>5398</v>
      </c>
      <c r="D49" s="26"/>
      <c r="E49" s="33"/>
    </row>
    <row r="50" spans="1:5" ht="15" customHeight="1" x14ac:dyDescent="0.3">
      <c r="A50" s="15" t="s">
        <v>55</v>
      </c>
      <c r="B50" s="11">
        <v>2</v>
      </c>
      <c r="C50" s="14">
        <v>14118</v>
      </c>
      <c r="D50" s="26"/>
      <c r="E50" s="33"/>
    </row>
    <row r="51" spans="1:5" ht="15" customHeight="1" x14ac:dyDescent="0.3">
      <c r="A51" s="15" t="s">
        <v>56</v>
      </c>
      <c r="B51" s="11">
        <v>1</v>
      </c>
      <c r="C51" s="14">
        <v>14114</v>
      </c>
      <c r="D51" s="26"/>
      <c r="E51" s="33"/>
    </row>
    <row r="52" spans="1:5" ht="15" customHeight="1" x14ac:dyDescent="0.3">
      <c r="A52" s="15" t="s">
        <v>57</v>
      </c>
      <c r="B52" s="35">
        <v>2</v>
      </c>
      <c r="C52" s="14">
        <v>8305</v>
      </c>
      <c r="D52" s="26"/>
      <c r="E52" s="33"/>
    </row>
    <row r="53" spans="1:5" x14ac:dyDescent="0.3">
      <c r="A53" s="10" t="s">
        <v>58</v>
      </c>
      <c r="B53" s="25">
        <v>1</v>
      </c>
      <c r="C53" s="14">
        <v>8083</v>
      </c>
      <c r="D53" s="26"/>
      <c r="E53" s="33"/>
    </row>
    <row r="54" spans="1:5" x14ac:dyDescent="0.3">
      <c r="A54" s="10" t="s">
        <v>59</v>
      </c>
      <c r="B54" s="25">
        <v>1</v>
      </c>
      <c r="C54" s="14">
        <v>5419</v>
      </c>
      <c r="D54" s="26"/>
      <c r="E54" s="33"/>
    </row>
    <row r="55" spans="1:5" x14ac:dyDescent="0.3">
      <c r="A55" s="10" t="s">
        <v>60</v>
      </c>
      <c r="B55" s="25">
        <v>1</v>
      </c>
      <c r="C55" s="14">
        <v>51012</v>
      </c>
      <c r="D55" s="26"/>
      <c r="E55" s="33"/>
    </row>
    <row r="56" spans="1:5" x14ac:dyDescent="0.3">
      <c r="A56" s="10" t="s">
        <v>61</v>
      </c>
      <c r="B56" s="25">
        <v>2</v>
      </c>
      <c r="C56" s="14">
        <v>5373</v>
      </c>
      <c r="D56" s="26"/>
      <c r="E56" s="33"/>
    </row>
    <row r="57" spans="1:5" x14ac:dyDescent="0.3">
      <c r="A57" s="10" t="s">
        <v>62</v>
      </c>
      <c r="B57" s="25">
        <v>3</v>
      </c>
      <c r="C57" s="14">
        <v>5253</v>
      </c>
      <c r="D57" s="26"/>
      <c r="E57" s="33"/>
    </row>
    <row r="58" spans="1:5" x14ac:dyDescent="0.3">
      <c r="A58" s="10" t="s">
        <v>63</v>
      </c>
      <c r="B58" s="25">
        <v>1</v>
      </c>
      <c r="C58" s="14">
        <v>8251</v>
      </c>
      <c r="D58" s="26"/>
      <c r="E58" s="33"/>
    </row>
    <row r="59" spans="1:5" x14ac:dyDescent="0.3">
      <c r="A59" s="10" t="s">
        <v>64</v>
      </c>
      <c r="B59" s="25">
        <v>1</v>
      </c>
      <c r="C59" s="14">
        <v>4109</v>
      </c>
      <c r="D59" s="26"/>
      <c r="E59" s="33"/>
    </row>
    <row r="60" spans="1:5" x14ac:dyDescent="0.3">
      <c r="A60" s="10" t="s">
        <v>65</v>
      </c>
      <c r="B60" s="25">
        <v>1</v>
      </c>
      <c r="C60" s="14">
        <v>50781</v>
      </c>
      <c r="D60" s="26"/>
      <c r="E60" s="33"/>
    </row>
    <row r="61" spans="1:5" x14ac:dyDescent="0.3">
      <c r="A61" s="10" t="s">
        <v>66</v>
      </c>
      <c r="B61" s="25">
        <v>1</v>
      </c>
      <c r="C61" s="14"/>
      <c r="D61" s="26"/>
      <c r="E61" s="33"/>
    </row>
    <row r="62" spans="1:5" ht="15" thickBot="1" x14ac:dyDescent="0.35">
      <c r="A62" s="36" t="s">
        <v>67</v>
      </c>
      <c r="B62" s="37">
        <v>1</v>
      </c>
      <c r="C62" s="38">
        <v>4358</v>
      </c>
      <c r="D62" s="26"/>
      <c r="E62" s="39"/>
    </row>
    <row r="63" spans="1:5" ht="15" thickBot="1" x14ac:dyDescent="0.35">
      <c r="A63" s="74" t="s">
        <v>68</v>
      </c>
      <c r="B63" s="75"/>
      <c r="C63" s="75"/>
      <c r="D63" s="76"/>
      <c r="E63" s="20">
        <f>SUM(E38:E62)</f>
        <v>0</v>
      </c>
    </row>
    <row r="64" spans="1:5" ht="15.6" x14ac:dyDescent="0.3">
      <c r="A64" s="72" t="s">
        <v>69</v>
      </c>
      <c r="B64" s="73"/>
      <c r="C64" s="73"/>
      <c r="D64" s="73"/>
      <c r="E64" s="73"/>
    </row>
    <row r="65" spans="1:5" x14ac:dyDescent="0.3">
      <c r="A65" s="10" t="s">
        <v>70</v>
      </c>
      <c r="B65" s="25">
        <v>1</v>
      </c>
      <c r="C65" s="28" t="s">
        <v>32</v>
      </c>
      <c r="D65" s="26"/>
      <c r="E65" s="27"/>
    </row>
    <row r="66" spans="1:5" x14ac:dyDescent="0.3">
      <c r="A66" s="10" t="s">
        <v>71</v>
      </c>
      <c r="B66" s="25">
        <v>1</v>
      </c>
      <c r="C66" s="14">
        <v>209970700033</v>
      </c>
      <c r="D66" s="26"/>
      <c r="E66" s="27"/>
    </row>
    <row r="67" spans="1:5" x14ac:dyDescent="0.3">
      <c r="A67" s="10" t="s">
        <v>72</v>
      </c>
      <c r="B67" s="11">
        <v>98</v>
      </c>
      <c r="C67" s="14">
        <v>13352</v>
      </c>
      <c r="D67" s="26"/>
      <c r="E67" s="27"/>
    </row>
    <row r="68" spans="1:5" x14ac:dyDescent="0.3">
      <c r="A68" s="10" t="s">
        <v>73</v>
      </c>
      <c r="B68" s="11">
        <v>49</v>
      </c>
      <c r="C68" s="14">
        <v>13352</v>
      </c>
      <c r="D68" s="26"/>
      <c r="E68" s="27"/>
    </row>
    <row r="69" spans="1:5" x14ac:dyDescent="0.3">
      <c r="A69" s="10" t="s">
        <v>74</v>
      </c>
      <c r="B69" s="11">
        <v>44</v>
      </c>
      <c r="C69" s="14">
        <v>13405</v>
      </c>
      <c r="D69" s="26"/>
      <c r="E69" s="27"/>
    </row>
    <row r="70" spans="1:5" ht="34.799999999999997" customHeight="1" x14ac:dyDescent="0.3">
      <c r="A70" s="15" t="s">
        <v>75</v>
      </c>
      <c r="B70" s="32">
        <v>1</v>
      </c>
      <c r="C70" s="14">
        <v>50474</v>
      </c>
      <c r="D70" s="26"/>
      <c r="E70" s="31"/>
    </row>
    <row r="71" spans="1:5" x14ac:dyDescent="0.3">
      <c r="A71" s="10" t="s">
        <v>76</v>
      </c>
      <c r="B71" s="11">
        <v>1</v>
      </c>
      <c r="C71" s="14"/>
      <c r="D71" s="26"/>
      <c r="E71" s="27"/>
    </row>
    <row r="72" spans="1:5" x14ac:dyDescent="0.3">
      <c r="A72" s="10" t="s">
        <v>77</v>
      </c>
      <c r="B72" s="11">
        <v>1</v>
      </c>
      <c r="C72" s="14">
        <v>39428</v>
      </c>
      <c r="D72" s="26"/>
      <c r="E72" s="27"/>
    </row>
    <row r="73" spans="1:5" ht="36.6" customHeight="1" x14ac:dyDescent="0.3">
      <c r="A73" s="15" t="s">
        <v>78</v>
      </c>
      <c r="B73" s="11">
        <v>1</v>
      </c>
      <c r="C73" s="28" t="s">
        <v>79</v>
      </c>
      <c r="D73" s="26"/>
      <c r="E73" s="27"/>
    </row>
    <row r="74" spans="1:5" x14ac:dyDescent="0.3">
      <c r="A74" s="10" t="s">
        <v>80</v>
      </c>
      <c r="B74" s="11">
        <v>68</v>
      </c>
      <c r="C74" s="14">
        <v>1294</v>
      </c>
      <c r="D74" s="26"/>
      <c r="E74" s="27"/>
    </row>
    <row r="75" spans="1:5" x14ac:dyDescent="0.3">
      <c r="A75" s="40" t="s">
        <v>81</v>
      </c>
      <c r="B75" s="41">
        <v>1</v>
      </c>
      <c r="C75" s="42">
        <v>200</v>
      </c>
      <c r="D75" s="26"/>
      <c r="E75" s="43"/>
    </row>
    <row r="76" spans="1:5" x14ac:dyDescent="0.3">
      <c r="A76" s="44" t="s">
        <v>82</v>
      </c>
      <c r="B76" s="11">
        <v>1</v>
      </c>
      <c r="C76" s="14">
        <v>200</v>
      </c>
      <c r="D76" s="26"/>
      <c r="E76" s="31"/>
    </row>
    <row r="77" spans="1:5" ht="15" thickBot="1" x14ac:dyDescent="0.35">
      <c r="A77" s="45" t="s">
        <v>83</v>
      </c>
      <c r="B77" s="41">
        <v>1</v>
      </c>
      <c r="C77" s="42"/>
      <c r="D77" s="46"/>
      <c r="E77" s="47"/>
    </row>
    <row r="78" spans="1:5" ht="15" thickBot="1" x14ac:dyDescent="0.35">
      <c r="A78" s="74" t="s">
        <v>68</v>
      </c>
      <c r="B78" s="75"/>
      <c r="C78" s="75"/>
      <c r="D78" s="76"/>
      <c r="E78" s="20">
        <f>SUM(E65:E77)</f>
        <v>0</v>
      </c>
    </row>
    <row r="79" spans="1:5" ht="16.2" thickBot="1" x14ac:dyDescent="0.35">
      <c r="A79" s="72" t="s">
        <v>84</v>
      </c>
      <c r="B79" s="73"/>
      <c r="C79" s="73"/>
      <c r="D79" s="73"/>
      <c r="E79" s="73"/>
    </row>
    <row r="80" spans="1:5" x14ac:dyDescent="0.3">
      <c r="A80" s="6" t="s">
        <v>85</v>
      </c>
      <c r="B80" s="21">
        <f>25*2*11</f>
        <v>550</v>
      </c>
      <c r="C80" s="48"/>
      <c r="D80" s="23"/>
      <c r="E80" s="9"/>
    </row>
    <row r="81" spans="1:5" x14ac:dyDescent="0.3">
      <c r="A81" s="10" t="s">
        <v>86</v>
      </c>
      <c r="B81" s="35">
        <v>180</v>
      </c>
      <c r="C81" s="49"/>
      <c r="D81" s="26"/>
      <c r="E81" s="50"/>
    </row>
    <row r="82" spans="1:5" x14ac:dyDescent="0.3">
      <c r="A82" s="10" t="s">
        <v>87</v>
      </c>
      <c r="B82" s="25">
        <v>1</v>
      </c>
      <c r="C82" s="49"/>
      <c r="D82" s="26"/>
      <c r="E82" s="50"/>
    </row>
    <row r="83" spans="1:5" x14ac:dyDescent="0.3">
      <c r="A83" s="10" t="s">
        <v>88</v>
      </c>
      <c r="B83" s="25">
        <v>20</v>
      </c>
      <c r="C83" s="49"/>
      <c r="D83" s="26"/>
      <c r="E83" s="50"/>
    </row>
    <row r="84" spans="1:5" x14ac:dyDescent="0.3">
      <c r="A84" s="10" t="s">
        <v>89</v>
      </c>
      <c r="B84" s="35">
        <v>575</v>
      </c>
      <c r="C84" s="49"/>
      <c r="D84" s="26"/>
      <c r="E84" s="50"/>
    </row>
    <row r="85" spans="1:5" x14ac:dyDescent="0.3">
      <c r="A85" s="40" t="s">
        <v>90</v>
      </c>
      <c r="B85" s="35">
        <v>575</v>
      </c>
      <c r="C85" s="51"/>
      <c r="D85" s="46"/>
      <c r="E85" s="50"/>
    </row>
    <row r="86" spans="1:5" ht="21" customHeight="1" thickBot="1" x14ac:dyDescent="0.35">
      <c r="A86" s="52" t="s">
        <v>91</v>
      </c>
      <c r="B86" s="53">
        <v>1</v>
      </c>
      <c r="C86" s="51"/>
      <c r="D86" s="46"/>
      <c r="E86" s="54"/>
    </row>
    <row r="87" spans="1:5" ht="14.4" customHeight="1" thickBot="1" x14ac:dyDescent="0.35">
      <c r="A87" s="55" t="s">
        <v>92</v>
      </c>
      <c r="B87" s="56"/>
      <c r="C87" s="56"/>
      <c r="D87" s="56"/>
      <c r="E87" s="57">
        <f>SUM(E80:E86)</f>
        <v>0</v>
      </c>
    </row>
    <row r="88" spans="1:5" ht="15" thickBot="1" x14ac:dyDescent="0.35">
      <c r="A88" s="58" t="s">
        <v>93</v>
      </c>
      <c r="B88" s="77"/>
      <c r="C88" s="77"/>
      <c r="D88" s="78"/>
      <c r="E88" s="59">
        <f>E24+E36+E63+E78+E87</f>
        <v>0</v>
      </c>
    </row>
    <row r="89" spans="1:5" ht="16.8" thickBot="1" x14ac:dyDescent="0.4">
      <c r="A89" s="60" t="s">
        <v>94</v>
      </c>
      <c r="B89" s="70"/>
      <c r="C89" s="70"/>
      <c r="D89" s="71"/>
      <c r="E89" s="59">
        <f>E88*1.21</f>
        <v>0</v>
      </c>
    </row>
    <row r="90" spans="1:5" ht="14.4" customHeight="1" x14ac:dyDescent="0.3">
      <c r="A90" s="61" t="s">
        <v>95</v>
      </c>
      <c r="B90" s="61"/>
      <c r="C90" s="61"/>
      <c r="D90" s="61"/>
      <c r="E90" s="62"/>
    </row>
    <row r="91" spans="1:5" ht="42" customHeight="1" x14ac:dyDescent="0.3">
      <c r="A91" s="63"/>
      <c r="B91" s="63"/>
      <c r="C91" s="63"/>
      <c r="D91" s="63"/>
      <c r="E91" s="61"/>
    </row>
    <row r="92" spans="1:5" x14ac:dyDescent="0.3">
      <c r="A92" s="64"/>
      <c r="D92" s="65"/>
      <c r="E92" s="63"/>
    </row>
    <row r="93" spans="1:5" x14ac:dyDescent="0.3">
      <c r="A93" s="66" t="s">
        <v>96</v>
      </c>
      <c r="B93" s="66"/>
      <c r="C93" s="66"/>
      <c r="D93" s="66"/>
      <c r="E93" s="67"/>
    </row>
    <row r="94" spans="1:5" x14ac:dyDescent="0.3">
      <c r="B94" s="68"/>
      <c r="C94" s="69"/>
      <c r="D94" s="65"/>
      <c r="E94" s="66"/>
    </row>
    <row r="95" spans="1:5" x14ac:dyDescent="0.3">
      <c r="B95" s="68"/>
      <c r="C95" s="69"/>
      <c r="D95" s="65"/>
      <c r="E95" s="67"/>
    </row>
  </sheetData>
  <mergeCells count="11">
    <mergeCell ref="A63:D63"/>
    <mergeCell ref="A1:E1"/>
    <mergeCell ref="A24:D24"/>
    <mergeCell ref="A25:E25"/>
    <mergeCell ref="A36:D36"/>
    <mergeCell ref="A37:E37"/>
    <mergeCell ref="B89:D89"/>
    <mergeCell ref="A64:E64"/>
    <mergeCell ref="A78:D78"/>
    <mergeCell ref="A79:E79"/>
    <mergeCell ref="B88:D8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Lelek</dc:creator>
  <cp:lastModifiedBy>Josef Feifer</cp:lastModifiedBy>
  <dcterms:created xsi:type="dcterms:W3CDTF">2024-01-06T02:33:58Z</dcterms:created>
  <dcterms:modified xsi:type="dcterms:W3CDTF">2024-01-08T11:39:04Z</dcterms:modified>
</cp:coreProperties>
</file>